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an 2020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<sst xmlns="http://schemas.openxmlformats.org/spreadsheetml/2006/main" count="34" uniqueCount="34">
  <si>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Programul national de oncologie</t>
  </si>
  <si>
    <t>copii cu diabet zaharat insulino dependent</t>
  </si>
  <si>
    <t>adulti cu diabet zaharat insulino dependent</t>
  </si>
  <si>
    <t xml:space="preserve">       *medicamente</t>
  </si>
  <si>
    <t xml:space="preserve">       *materiale sanitare, din care:</t>
  </si>
  <si>
    <t xml:space="preserve">        *seturi consumabile pentru pompele de insulina</t>
  </si>
  <si>
    <t>Programul  national de trasplant de organe, tesuturi si celule de origine umana, din care :stare posttransplant</t>
  </si>
  <si>
    <t>Programul national de tratament pentru boli rare , din care :</t>
  </si>
  <si>
    <t xml:space="preserve">        *Scleroza laterala amiotrofica</t>
  </si>
  <si>
    <t xml:space="preserve">        *Boala Fabry</t>
  </si>
  <si>
    <t xml:space="preserve">        *Mucoviscidoza copii</t>
  </si>
  <si>
    <t xml:space="preserve">        *Sindromul Prader Willi</t>
  </si>
  <si>
    <t>Denumire program national de sanatate</t>
  </si>
  <si>
    <t xml:space="preserve">Programul national de ortopedie, din care : Endoprotezati adulti </t>
  </si>
  <si>
    <t>Programul national de supleere a functiei renale la bolnavii cu insuficienta renala cronica</t>
  </si>
  <si>
    <t>CASA DE ASIGURARI DE SANATATE VRANCEA</t>
  </si>
  <si>
    <t xml:space="preserve">        *Angioedem ereditar</t>
  </si>
  <si>
    <t>* Sume pentru evaluarea periodicaa bolnavilor cu diabet zaharatprin dozarea hemoglobinei glicozilate</t>
  </si>
  <si>
    <t xml:space="preserve">Programul national de tratament al hemofiliei si talasemiei, din care : </t>
  </si>
  <si>
    <t>* Hemofilie tratament " on demand"</t>
  </si>
  <si>
    <t>* Hemofilie profilaxie intermitenta</t>
  </si>
  <si>
    <t>Credite de angajament</t>
  </si>
  <si>
    <t>Credite bugetare</t>
  </si>
  <si>
    <t>MII LEI</t>
  </si>
  <si>
    <t xml:space="preserve">Programul national de diabet, din care : </t>
  </si>
  <si>
    <t xml:space="preserve">        *consumabile sisteme monitorizare continua a glicemiei</t>
  </si>
  <si>
    <t xml:space="preserve">        *Mucoviscidoza adulti</t>
  </si>
  <si>
    <t xml:space="preserve">        *Purpura trombocitopenica imuna cronica</t>
  </si>
  <si>
    <t xml:space="preserve">        *Fibroza pulmonara idiopatica</t>
  </si>
  <si>
    <t>* Hemofilie profilaxie continua</t>
  </si>
  <si>
    <t xml:space="preserve">Sume pentru medicamente utilizate in in programele nationale cu scop curativ care fac obiectul contractelor de tip COST VOLUM, din care: </t>
  </si>
  <si>
    <t xml:space="preserve">  *Subprogramul de tratament medicamentos al bolnavilor cu afectiuni oncologice</t>
  </si>
  <si>
    <t xml:space="preserve">  *Programul national pentru boli rare ( purpura trombocitopenica)</t>
  </si>
  <si>
    <t>Valoarea creditelor de angajament/ creditelor bugetare  aferente Programelor nationale de sanatate aferente ANULUI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</si>
</sst>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3" fontId="3" fillId="0" borderId="0" xfId="0" applyNumberFormat="1" applyFont="1" applyAlignment="1">
      <alignment wrapText="1"/>
    </xf>
    <xf numFmtId="0" fontId="1" fillId="0" borderId="0" xfId="0" applyFont="1" applyAlignment="1">
      <alignment/>
    </xf>
    <xf numFmtId="3" fontId="0" fillId="0" borderId="0" xfId="0" applyNumberFormat="1" applyAlignment="1">
      <alignment wrapText="1"/>
    </xf>
    <xf numFmtId="3" fontId="5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center" wrapText="1"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horizontal="right" wrapText="1"/>
    </xf>
    <xf numFmtId="4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0" fillId="0" borderId="0" xfId="0" applyNumberFormat="1" applyAlignment="1">
      <alignment/>
    </xf>
    <xf numFmtId="4" fontId="0" fillId="0" borderId="1" xfId="0" applyNumberFormat="1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4" fontId="0" fillId="0" borderId="1" xfId="0" applyNumberFormat="1" applyBorder="1" applyAlignment="1">
      <alignment/>
    </xf>
    <xf numFmtId="0" fontId="4" fillId="0" borderId="0" xfId="0" applyFont="1" applyAlignment="1">
      <alignment horizontal="center" wrapText="1"/>
    </xf>
    <xf numFmtId="4" fontId="0" fillId="0" borderId="2" xfId="0" applyNumberForma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workbookViewId="0" topLeftCell="A1">
      <selection activeCell="Q18" sqref="Q18"/>
    </sheetView>
  </sheetViews>
  <sheetFormatPr defaultColWidth="9.140625" defaultRowHeight="12.75"/>
  <cols>
    <col min="1" max="1" width="47.140625" style="1" bestFit="1" customWidth="1"/>
    <col min="2" max="2" width="16.00390625" style="16" customWidth="1"/>
    <col min="3" max="3" width="16.421875" style="16" bestFit="1" customWidth="1"/>
    <col min="4" max="4" width="5.00390625" style="3" customWidth="1"/>
    <col min="5" max="5" width="9.140625" style="1" customWidth="1"/>
    <col min="6" max="6" width="10.140625" style="1" bestFit="1" customWidth="1"/>
    <col min="7" max="7" width="10.7109375" style="1" bestFit="1" customWidth="1"/>
    <col min="8" max="16384" width="9.140625" style="1" customWidth="1"/>
  </cols>
  <sheetData>
    <row r="1" spans="1:3" s="3" customFormat="1" ht="12.75">
      <c r="A1" s="3" t="s">
        <v>15</v>
      </c>
      <c r="B1" s="14"/>
      <c r="C1" s="14"/>
    </row>
    <row r="2" spans="2:3" s="3" customFormat="1" ht="12.75">
      <c r="B2" s="14"/>
      <c r="C2" s="14"/>
    </row>
    <row r="3" spans="1:4" s="3" customFormat="1" ht="54" customHeight="1">
      <c r="A3" s="26" t="s">
        <v>33</v>
      </c>
      <c r="B3" s="26"/>
      <c r="C3" s="26"/>
      <c r="D3" s="26"/>
    </row>
    <row r="4" spans="1:4" s="3" customFormat="1" ht="21" customHeight="1">
      <c r="A4" s="26"/>
      <c r="B4" s="26"/>
      <c r="C4" s="26"/>
      <c r="D4" s="26"/>
    </row>
    <row r="5" spans="1:4" s="3" customFormat="1" ht="19.5" customHeight="1">
      <c r="A5" s="4"/>
      <c r="B5" s="15"/>
      <c r="C5" s="15"/>
      <c r="D5" s="4"/>
    </row>
    <row r="6" ht="12.75">
      <c r="C6" s="17" t="s">
        <v>23</v>
      </c>
    </row>
    <row r="7" spans="1:4" ht="25.5">
      <c r="A7" s="8" t="s">
        <v>12</v>
      </c>
      <c r="B7" s="18" t="s">
        <v>21</v>
      </c>
      <c r="C7" s="18" t="s">
        <v>22</v>
      </c>
      <c r="D7"/>
    </row>
    <row r="8" spans="1:8" s="3" customFormat="1" ht="12.75">
      <c r="A8" s="7" t="s">
        <v>0</v>
      </c>
      <c r="B8" s="19">
        <v>16506</v>
      </c>
      <c r="C8" s="19">
        <v>15196.82</v>
      </c>
      <c r="D8" s="11"/>
      <c r="G8" s="13">
        <f>B8+B9+B17+B18+B27+B31+B32</f>
        <v>59294.509999999995</v>
      </c>
      <c r="H8" s="13">
        <f>C8+C9+C17+C18+C27+C31+C32</f>
        <v>56850.92</v>
      </c>
    </row>
    <row r="9" spans="1:4" ht="12.75">
      <c r="A9" s="7" t="s">
        <v>24</v>
      </c>
      <c r="B9" s="19">
        <f>B10+B11+B14+B15+B16</f>
        <v>15190.61</v>
      </c>
      <c r="C9" s="19">
        <f>C10+C11+C14+C15+C16</f>
        <v>14183.390000000001</v>
      </c>
      <c r="D9"/>
    </row>
    <row r="10" spans="1:4" ht="12.75">
      <c r="A10" s="5" t="s">
        <v>3</v>
      </c>
      <c r="B10" s="20">
        <v>13811.07</v>
      </c>
      <c r="C10" s="20">
        <v>12803.69</v>
      </c>
      <c r="D10"/>
    </row>
    <row r="11" spans="1:4" ht="12.75">
      <c r="A11" s="5" t="s">
        <v>4</v>
      </c>
      <c r="B11" s="20">
        <v>1292.1</v>
      </c>
      <c r="C11" s="20">
        <v>1312.36</v>
      </c>
      <c r="D11"/>
    </row>
    <row r="12" spans="1:4" s="2" customFormat="1" ht="12.75">
      <c r="A12" s="6" t="s">
        <v>1</v>
      </c>
      <c r="B12" s="21">
        <v>90.1</v>
      </c>
      <c r="C12" s="21"/>
      <c r="D12"/>
    </row>
    <row r="13" spans="1:4" s="2" customFormat="1" ht="12.75">
      <c r="A13" s="6" t="s">
        <v>2</v>
      </c>
      <c r="B13" s="21">
        <v>1202</v>
      </c>
      <c r="C13" s="21"/>
      <c r="D13"/>
    </row>
    <row r="14" spans="1:7" s="2" customFormat="1" ht="25.5">
      <c r="A14" s="6" t="s">
        <v>17</v>
      </c>
      <c r="B14" s="21">
        <v>36.44</v>
      </c>
      <c r="C14" s="21">
        <v>29.86</v>
      </c>
      <c r="D14"/>
      <c r="G14" s="10"/>
    </row>
    <row r="15" spans="1:4" ht="12.75">
      <c r="A15" s="5" t="s">
        <v>5</v>
      </c>
      <c r="B15" s="20">
        <v>5</v>
      </c>
      <c r="C15" s="27">
        <v>37.48</v>
      </c>
      <c r="D15"/>
    </row>
    <row r="16" spans="1:4" ht="25.5">
      <c r="A16" s="5" t="s">
        <v>25</v>
      </c>
      <c r="B16" s="20">
        <v>46</v>
      </c>
      <c r="C16" s="28"/>
      <c r="D16"/>
    </row>
    <row r="17" spans="1:4" ht="38.25">
      <c r="A17" s="7" t="s">
        <v>6</v>
      </c>
      <c r="B17" s="19">
        <v>407</v>
      </c>
      <c r="C17" s="19">
        <v>388.42</v>
      </c>
      <c r="D17"/>
    </row>
    <row r="18" spans="1:4" ht="25.5">
      <c r="A18" s="7" t="s">
        <v>7</v>
      </c>
      <c r="B18" s="19">
        <f>SUM(B19:B26)</f>
        <v>4668.360000000001</v>
      </c>
      <c r="C18" s="19">
        <v>4794.42</v>
      </c>
      <c r="D18"/>
    </row>
    <row r="19" spans="1:4" ht="12.75">
      <c r="A19" s="5" t="s">
        <v>8</v>
      </c>
      <c r="B19" s="20">
        <v>14.94</v>
      </c>
      <c r="C19" s="20"/>
      <c r="D19"/>
    </row>
    <row r="20" spans="1:4" ht="12.75">
      <c r="A20" s="5" t="s">
        <v>9</v>
      </c>
      <c r="B20" s="20">
        <v>3638.63</v>
      </c>
      <c r="C20" s="20"/>
      <c r="D20"/>
    </row>
    <row r="21" spans="1:4" ht="12.75">
      <c r="A21" s="5" t="s">
        <v>26</v>
      </c>
      <c r="B21" s="20">
        <v>23.3</v>
      </c>
      <c r="C21" s="20"/>
      <c r="D21"/>
    </row>
    <row r="22" spans="1:6" ht="12.75">
      <c r="A22" s="5" t="s">
        <v>10</v>
      </c>
      <c r="B22" s="20">
        <v>215.54</v>
      </c>
      <c r="C22" s="20"/>
      <c r="D22"/>
      <c r="F22" s="12"/>
    </row>
    <row r="23" spans="1:4" ht="12.75">
      <c r="A23" s="5" t="s">
        <v>11</v>
      </c>
      <c r="B23" s="20">
        <v>6.5</v>
      </c>
      <c r="C23" s="20"/>
      <c r="D23"/>
    </row>
    <row r="24" spans="1:4" ht="12.75">
      <c r="A24" s="5" t="s">
        <v>27</v>
      </c>
      <c r="B24" s="20">
        <v>64.6</v>
      </c>
      <c r="C24" s="20"/>
      <c r="D24"/>
    </row>
    <row r="25" spans="1:4" ht="12.75">
      <c r="A25" s="5" t="s">
        <v>28</v>
      </c>
      <c r="B25" s="20">
        <v>176.3</v>
      </c>
      <c r="C25" s="20"/>
      <c r="D25"/>
    </row>
    <row r="26" spans="1:4" ht="12.75">
      <c r="A26" s="5" t="s">
        <v>16</v>
      </c>
      <c r="B26" s="20">
        <v>528.55</v>
      </c>
      <c r="C26" s="20"/>
      <c r="D26"/>
    </row>
    <row r="27" spans="1:4" ht="25.5">
      <c r="A27" s="7" t="s">
        <v>18</v>
      </c>
      <c r="B27" s="19">
        <f>B28+B29+B30</f>
        <v>1246.67</v>
      </c>
      <c r="C27" s="19">
        <v>1416.75</v>
      </c>
      <c r="D27"/>
    </row>
    <row r="28" spans="1:4" ht="12.75">
      <c r="A28" s="9" t="s">
        <v>29</v>
      </c>
      <c r="B28" s="23">
        <v>1150</v>
      </c>
      <c r="C28" s="19"/>
      <c r="D28"/>
    </row>
    <row r="29" spans="1:4" ht="12.75">
      <c r="A29" s="9" t="s">
        <v>19</v>
      </c>
      <c r="B29" s="20">
        <v>55</v>
      </c>
      <c r="C29" s="20"/>
      <c r="D29"/>
    </row>
    <row r="30" spans="1:4" ht="12.75">
      <c r="A30" s="9" t="s">
        <v>20</v>
      </c>
      <c r="B30" s="20">
        <v>41.67</v>
      </c>
      <c r="C30" s="20"/>
      <c r="D30"/>
    </row>
    <row r="31" spans="1:4" ht="25.5">
      <c r="A31" s="7" t="s">
        <v>13</v>
      </c>
      <c r="B31" s="19">
        <v>163</v>
      </c>
      <c r="C31" s="19">
        <v>172.64</v>
      </c>
      <c r="D31"/>
    </row>
    <row r="32" spans="1:4" ht="25.5">
      <c r="A32" s="7" t="s">
        <v>14</v>
      </c>
      <c r="B32" s="19">
        <v>21112.87</v>
      </c>
      <c r="C32" s="19">
        <v>20698.48</v>
      </c>
      <c r="D32"/>
    </row>
    <row r="33" spans="1:4" ht="66.75" customHeight="1">
      <c r="A33" s="7" t="s">
        <v>30</v>
      </c>
      <c r="B33" s="19">
        <f>B34+B35</f>
        <v>3561.31</v>
      </c>
      <c r="C33" s="19">
        <f>C34+C35</f>
        <v>3360.6</v>
      </c>
      <c r="D33"/>
    </row>
    <row r="34" spans="1:3" ht="25.5">
      <c r="A34" s="5" t="s">
        <v>31</v>
      </c>
      <c r="B34" s="20">
        <v>3479</v>
      </c>
      <c r="C34" s="20">
        <v>3325.62</v>
      </c>
    </row>
    <row r="35" spans="1:3" ht="25.5">
      <c r="A35" s="24" t="s">
        <v>32</v>
      </c>
      <c r="B35" s="25">
        <v>82.31</v>
      </c>
      <c r="C35" s="25">
        <v>34.98</v>
      </c>
    </row>
    <row r="36" spans="2:3" ht="51.75" customHeight="1">
      <c r="B36" s="29">
        <f>B33+B8+B10+B17+B18+B27</f>
        <v>40200.41</v>
      </c>
      <c r="C36" s="29">
        <f>C33+C8+C10+C17+C18+C27</f>
        <v>37960.7</v>
      </c>
    </row>
    <row r="37" spans="2:3" ht="38.25" customHeight="1">
      <c r="B37" s="29">
        <f>B11+B15+B16+B31</f>
        <v>1506.1</v>
      </c>
      <c r="C37" s="29">
        <f>C11+C15+C16+C31</f>
        <v>1522.48</v>
      </c>
    </row>
    <row r="38" spans="2:3" ht="41.25" customHeight="1">
      <c r="B38" s="22"/>
      <c r="C38" s="22"/>
    </row>
    <row r="39" spans="2:3" ht="50.25" customHeight="1">
      <c r="B39" s="22"/>
      <c r="C39" s="22"/>
    </row>
    <row r="40" spans="2:3" ht="57" customHeight="1">
      <c r="B40" s="22"/>
      <c r="C40" s="22"/>
    </row>
    <row r="41" spans="2:3" ht="57" customHeight="1">
      <c r="B41" s="22"/>
      <c r="C41" s="22"/>
    </row>
    <row r="42" spans="2:3" ht="40.5" customHeight="1">
      <c r="B42" s="22"/>
      <c r="C42" s="22"/>
    </row>
    <row r="43" spans="2:3" ht="44.25" customHeight="1">
      <c r="B43" s="22"/>
      <c r="C43" s="22"/>
    </row>
    <row r="44" spans="2:3" ht="40.5" customHeight="1">
      <c r="B44" s="22"/>
      <c r="C44" s="22"/>
    </row>
    <row r="45" spans="2:3" ht="12.75">
      <c r="B45" s="22"/>
      <c r="C45" s="22"/>
    </row>
    <row r="46" spans="2:3" ht="12.75">
      <c r="B46" s="22"/>
      <c r="C46" s="22"/>
    </row>
    <row r="47" spans="2:3" ht="12.75">
      <c r="B47" s="22"/>
      <c r="C47" s="22"/>
    </row>
    <row r="48" spans="2:3" ht="12.75">
      <c r="B48" s="22"/>
      <c r="C48" s="22"/>
    </row>
    <row r="49" spans="2:3" ht="12.75">
      <c r="B49" s="22"/>
      <c r="C49" s="22"/>
    </row>
    <row r="50" spans="2:3" ht="12.75">
      <c r="B50" s="22"/>
      <c r="C50" s="22"/>
    </row>
    <row r="51" spans="2:3" ht="12.75">
      <c r="B51" s="22"/>
      <c r="C51" s="22"/>
    </row>
    <row r="52" spans="2:3" ht="12.75">
      <c r="B52" s="22"/>
      <c r="C52" s="22"/>
    </row>
    <row r="53" spans="2:3" ht="12.75">
      <c r="B53" s="22"/>
      <c r="C53" s="22"/>
    </row>
    <row r="54" spans="2:3" ht="12.75">
      <c r="B54" s="22"/>
      <c r="C54" s="22"/>
    </row>
    <row r="55" spans="2:3" ht="12.75">
      <c r="B55" s="22"/>
      <c r="C55" s="22"/>
    </row>
    <row r="56" spans="2:3" ht="12.75">
      <c r="B56" s="22"/>
      <c r="C56" s="22"/>
    </row>
    <row r="57" spans="2:3" ht="12.75">
      <c r="B57" s="22"/>
      <c r="C57" s="22"/>
    </row>
    <row r="58" spans="2:3" ht="12.75">
      <c r="B58" s="22"/>
      <c r="C58" s="22"/>
    </row>
    <row r="59" spans="2:3" ht="12.75">
      <c r="B59" s="22"/>
      <c r="C59" s="22"/>
    </row>
    <row r="60" spans="2:3" ht="12.75">
      <c r="B60" s="22"/>
      <c r="C60" s="22"/>
    </row>
    <row r="61" spans="2:3" ht="12.75">
      <c r="B61" s="22"/>
      <c r="C61" s="22"/>
    </row>
  </sheetData>
  <mergeCells count="3">
    <mergeCell ref="A3:D3"/>
    <mergeCell ref="A4:D4"/>
    <mergeCell ref="C15:C16"/>
  </mergeCells>
  <printOptions/>
  <pageMargins left="0.7480314960629921" right="0" top="0" bottom="0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-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camelia.hingu</dc:creator>
  <cp:keywords/>
  <dc:description/>
  <cp:lastModifiedBy>camelia.hingu</cp:lastModifiedBy>
  <cp:lastPrinted>2021-02-03T12:13:16Z</cp:lastPrinted>
  <dcterms:created xsi:type="dcterms:W3CDTF">2014-11-14T07:42:43Z</dcterms:created>
  <dcterms:modified xsi:type="dcterms:W3CDTF">2021-02-03T13:02:55Z</dcterms:modified>
  <cp:category/>
  <cp:version/>
  <cp:contentType/>
  <cp:contentStatus/>
</cp:coreProperties>
</file>